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【标表1】投标报价汇总表" sheetId="1" r:id="rId1"/>
    <sheet name="【标表2】工程量清单表" sheetId="2" r:id="rId2"/>
  </sheets>
  <definedNames/>
  <calcPr fullCalcOnLoad="1"/>
</workbook>
</file>

<file path=xl/sharedStrings.xml><?xml version="1.0" encoding="utf-8"?>
<sst xmlns="http://schemas.openxmlformats.org/spreadsheetml/2006/main" count="290" uniqueCount="184">
  <si>
    <t>工程量清单汇总表</t>
  </si>
  <si>
    <t>合同段：南平市顺昌县岚下乡路墩一号桥</t>
  </si>
  <si>
    <t>标表1</t>
  </si>
  <si>
    <t>序号</t>
  </si>
  <si>
    <t>章次</t>
  </si>
  <si>
    <t>科目名称</t>
  </si>
  <si>
    <t>金额（元）</t>
  </si>
  <si>
    <t>1</t>
  </si>
  <si>
    <t>100</t>
  </si>
  <si>
    <t xml:space="preserve">  总 则</t>
  </si>
  <si>
    <t>2</t>
  </si>
  <si>
    <t>400</t>
  </si>
  <si>
    <t xml:space="preserve">  桥梁、涵洞</t>
  </si>
  <si>
    <t>3</t>
  </si>
  <si>
    <t>第100章至第700章合计</t>
  </si>
  <si>
    <t>4</t>
  </si>
  <si>
    <t>已包含在清单合计中的材料、工程设备、专业工程暂估价合计</t>
  </si>
  <si>
    <t>5</t>
  </si>
  <si>
    <t>清单合计减去材料、工程设备、专业工程暂估价合计</t>
  </si>
  <si>
    <t>6</t>
  </si>
  <si>
    <t>计日工合计</t>
  </si>
  <si>
    <t>7</t>
  </si>
  <si>
    <t>暂列金额（不含计日工总额）</t>
  </si>
  <si>
    <t>87708</t>
  </si>
  <si>
    <t>8</t>
  </si>
  <si>
    <t>投标报价</t>
  </si>
  <si>
    <t>清单   第 1 页</t>
  </si>
  <si>
    <t>共 1 页</t>
  </si>
  <si>
    <t>工程量清单表</t>
  </si>
  <si>
    <t>标表2</t>
  </si>
  <si>
    <t>清单  第100章  总 则</t>
  </si>
  <si>
    <t>子目号</t>
  </si>
  <si>
    <t>子目名称</t>
  </si>
  <si>
    <t>单位</t>
  </si>
  <si>
    <t>数量</t>
  </si>
  <si>
    <t>单价</t>
  </si>
  <si>
    <t>合价</t>
  </si>
  <si>
    <t>101</t>
  </si>
  <si>
    <t>通则</t>
  </si>
  <si>
    <t>101-1</t>
  </si>
  <si>
    <t>保险费</t>
  </si>
  <si>
    <t>-a</t>
  </si>
  <si>
    <t>按合同条款规定，提供建筑工程一切险</t>
  </si>
  <si>
    <t>总额</t>
  </si>
  <si>
    <t>-b</t>
  </si>
  <si>
    <t>按合同条款规定，提供第三者责任险</t>
  </si>
  <si>
    <t>-c</t>
  </si>
  <si>
    <t>工伤保险</t>
  </si>
  <si>
    <t>102</t>
  </si>
  <si>
    <t>工程管理</t>
  </si>
  <si>
    <t>102-3</t>
  </si>
  <si>
    <t>安全生产费</t>
  </si>
  <si>
    <t>103</t>
  </si>
  <si>
    <t>临时用电</t>
  </si>
  <si>
    <t>105</t>
  </si>
  <si>
    <t>施工标准化</t>
  </si>
  <si>
    <t>清单  第100章  合计   人民币</t>
  </si>
  <si>
    <t>元</t>
  </si>
  <si>
    <t>共 3 页</t>
  </si>
  <si>
    <t>清单  第400章  桥梁、涵洞</t>
  </si>
  <si>
    <t>401</t>
  </si>
  <si>
    <t>401-3</t>
  </si>
  <si>
    <t>地质钻探及取样试验（暂定工程量）</t>
  </si>
  <si>
    <t>φ110mm</t>
  </si>
  <si>
    <t>m</t>
  </si>
  <si>
    <t>18</t>
  </si>
  <si>
    <t>403</t>
  </si>
  <si>
    <t>钢筋</t>
  </si>
  <si>
    <t>403-1</t>
  </si>
  <si>
    <t>基础钢筋（含灌注桩、承台、桩系梁、沉桩、沉井等）</t>
  </si>
  <si>
    <t>光圆钢筋（HPB235、HPB300）</t>
  </si>
  <si>
    <t>kg</t>
  </si>
  <si>
    <t>690.8</t>
  </si>
  <si>
    <t>带肋钢筋（HRB335、HRB400）</t>
  </si>
  <si>
    <t>3166.3</t>
  </si>
  <si>
    <t>403-2</t>
  </si>
  <si>
    <t>下部结构钢筋</t>
  </si>
  <si>
    <t>1954.9</t>
  </si>
  <si>
    <t>6245.7</t>
  </si>
  <si>
    <t>403-3</t>
  </si>
  <si>
    <t>上部结构钢筋</t>
  </si>
  <si>
    <t>4351.7</t>
  </si>
  <si>
    <t>31907.9</t>
  </si>
  <si>
    <t>403-4</t>
  </si>
  <si>
    <t>附属结构钢筋</t>
  </si>
  <si>
    <t>3083.8</t>
  </si>
  <si>
    <t>9199.4</t>
  </si>
  <si>
    <t>404</t>
  </si>
  <si>
    <t>基坑开挖及回填</t>
  </si>
  <si>
    <t>404-1</t>
  </si>
  <si>
    <t>干处挖土方</t>
  </si>
  <si>
    <t>m3</t>
  </si>
  <si>
    <t>500</t>
  </si>
  <si>
    <t>405</t>
  </si>
  <si>
    <t>钻孔灌注桩</t>
  </si>
  <si>
    <t>405-1</t>
  </si>
  <si>
    <t>陆上钻孔灌注桩</t>
  </si>
  <si>
    <t>-a-1</t>
  </si>
  <si>
    <t>Φ1.4m</t>
  </si>
  <si>
    <t>33.7</t>
  </si>
  <si>
    <t>405-2</t>
  </si>
  <si>
    <t>钻取混凝土芯样检测（暂定工程量）</t>
  </si>
  <si>
    <t>410</t>
  </si>
  <si>
    <t>结构混凝土工程</t>
  </si>
  <si>
    <t>410-1</t>
  </si>
  <si>
    <t>混凝土基础（包括支撑梁、桩基承台、桩系梁，但不包括桩基）</t>
  </si>
  <si>
    <t>C25片石混凝土桥台基础</t>
  </si>
  <si>
    <t>278.8</t>
  </si>
  <si>
    <t>410-2</t>
  </si>
  <si>
    <t>混凝土下部结构</t>
  </si>
  <si>
    <t>桥台混凝土</t>
  </si>
  <si>
    <t>254.52</t>
  </si>
  <si>
    <t>C25片石混凝土</t>
  </si>
  <si>
    <t>桥墩混凝土</t>
  </si>
  <si>
    <t>-b-1</t>
  </si>
  <si>
    <t>C30</t>
  </si>
  <si>
    <t>5.65</t>
  </si>
  <si>
    <t>盖梁混凝土</t>
  </si>
  <si>
    <t>-c-1</t>
  </si>
  <si>
    <t>20.35</t>
  </si>
  <si>
    <t>-d</t>
  </si>
  <si>
    <t>台帽、耳背墙混凝土</t>
  </si>
  <si>
    <t>-d-1</t>
  </si>
  <si>
    <t>26.53</t>
  </si>
  <si>
    <t>410-6</t>
  </si>
  <si>
    <t>现浇混凝土附属结构</t>
  </si>
  <si>
    <t>搭板垫层c15混凝土</t>
  </si>
  <si>
    <t>33.6</t>
  </si>
  <si>
    <t>搭板C30混凝土</t>
  </si>
  <si>
    <t>56</t>
  </si>
  <si>
    <t>支座C30混凝土</t>
  </si>
  <si>
    <t>6.33</t>
  </si>
  <si>
    <t>支座C50混凝土</t>
  </si>
  <si>
    <t>0.9</t>
  </si>
  <si>
    <t>-e</t>
  </si>
  <si>
    <t>人行道C30混凝土</t>
  </si>
  <si>
    <t>32.6</t>
  </si>
  <si>
    <t>411</t>
  </si>
  <si>
    <t>预应力混凝土工程</t>
  </si>
  <si>
    <t>411-5</t>
  </si>
  <si>
    <t>后张法预应力钢绞线</t>
  </si>
  <si>
    <t>5180</t>
  </si>
  <si>
    <t>清单   第 2 页</t>
  </si>
  <si>
    <t>411-8</t>
  </si>
  <si>
    <t>预制预应力混凝土上部结构</t>
  </si>
  <si>
    <t>混凝土空心板</t>
  </si>
  <si>
    <t>C50</t>
  </si>
  <si>
    <t>175.3</t>
  </si>
  <si>
    <t>a-2</t>
  </si>
  <si>
    <t>C40</t>
  </si>
  <si>
    <t>4.62</t>
  </si>
  <si>
    <t>415</t>
  </si>
  <si>
    <t>桥面铺装</t>
  </si>
  <si>
    <t>415-2</t>
  </si>
  <si>
    <t>水泥混凝土桥面铺装</t>
  </si>
  <si>
    <t>C50防水砼</t>
  </si>
  <si>
    <t>47.64</t>
  </si>
  <si>
    <t>416</t>
  </si>
  <si>
    <t>桥梁支座</t>
  </si>
  <si>
    <t>416-1</t>
  </si>
  <si>
    <t>板式橡胶支座</t>
  </si>
  <si>
    <t>GYZ 250×41</t>
  </si>
  <si>
    <t>个</t>
  </si>
  <si>
    <t>417</t>
  </si>
  <si>
    <t>桥梁接缝和伸缩装置</t>
  </si>
  <si>
    <t>417-2</t>
  </si>
  <si>
    <t>模数式伸缩装置</t>
  </si>
  <si>
    <t>D40</t>
  </si>
  <si>
    <t>20</t>
  </si>
  <si>
    <t>418</t>
  </si>
  <si>
    <t>其他</t>
  </si>
  <si>
    <t>人行道3cm彩砖</t>
  </si>
  <si>
    <t>m2</t>
  </si>
  <si>
    <t>109</t>
  </si>
  <si>
    <t>搭板碎石垫层</t>
  </si>
  <si>
    <t>48</t>
  </si>
  <si>
    <t>河床c20片石混凝土铺砌</t>
  </si>
  <si>
    <t>257.2</t>
  </si>
  <si>
    <t>台腔回填碎石灌砂</t>
  </si>
  <si>
    <t>114.8</t>
  </si>
  <si>
    <t>花岗岩栏杆（暂列）</t>
  </si>
  <si>
    <t>72</t>
  </si>
  <si>
    <t>清单  第400章  合计   人民币</t>
  </si>
  <si>
    <t>清单   第 3 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</si>
</sst>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SansSerif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Arial Narrow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 style="medium">
        <color indexed="8"/>
      </right>
      <top>
        <color indexed="8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/>
      <protection/>
    </xf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right" vertical="center" wrapText="1"/>
      <protection/>
    </xf>
    <xf numFmtId="180" fontId="7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right" vertical="center" wrapText="1"/>
      <protection/>
    </xf>
    <xf numFmtId="0" fontId="7" fillId="33" borderId="15" xfId="0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 applyProtection="1">
      <alignment horizontal="right" vertical="center" wrapText="1"/>
      <protection/>
    </xf>
    <xf numFmtId="0" fontId="4" fillId="33" borderId="17" xfId="0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horizontal="right" vertical="center" wrapText="1"/>
      <protection/>
    </xf>
    <xf numFmtId="18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righ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Zeros="0" workbookViewId="0" topLeftCell="A1">
      <selection activeCell="F13" sqref="F13"/>
    </sheetView>
  </sheetViews>
  <sheetFormatPr defaultColWidth="9.140625" defaultRowHeight="12.75"/>
  <cols>
    <col min="1" max="1" width="11.7109375" style="0" customWidth="1"/>
    <col min="2" max="2" width="6.7109375" style="0" customWidth="1"/>
    <col min="3" max="3" width="8.421875" style="0" customWidth="1"/>
    <col min="4" max="4" width="29.00390625" style="0" customWidth="1"/>
    <col min="5" max="5" width="25.140625" style="0" customWidth="1"/>
    <col min="6" max="6" width="11.7109375" style="0" customWidth="1"/>
    <col min="7" max="7" width="7.00390625" style="0" customWidth="1"/>
  </cols>
  <sheetData>
    <row r="1" spans="1:7" ht="42" customHeight="1">
      <c r="A1" s="1"/>
      <c r="B1" s="1"/>
      <c r="C1" s="1"/>
      <c r="D1" s="1"/>
      <c r="E1" s="1"/>
      <c r="F1" s="1"/>
      <c r="G1" s="1"/>
    </row>
    <row r="2" spans="1:7" ht="27" customHeight="1">
      <c r="A2" s="1"/>
      <c r="B2" s="2" t="s">
        <v>0</v>
      </c>
      <c r="C2" s="2"/>
      <c r="D2" s="2"/>
      <c r="E2" s="2"/>
      <c r="F2" s="2"/>
      <c r="G2" s="1"/>
    </row>
    <row r="3" spans="1:7" ht="15" customHeight="1">
      <c r="A3" s="1"/>
      <c r="B3" s="3" t="s">
        <v>1</v>
      </c>
      <c r="C3" s="3"/>
      <c r="D3" s="3"/>
      <c r="E3" s="4"/>
      <c r="F3" s="4" t="s">
        <v>2</v>
      </c>
      <c r="G3" s="1"/>
    </row>
    <row r="4" spans="1:7" ht="0.75" customHeight="1">
      <c r="A4" s="1"/>
      <c r="B4" s="1"/>
      <c r="C4" s="1"/>
      <c r="D4" s="1"/>
      <c r="E4" s="1"/>
      <c r="F4" s="1"/>
      <c r="G4" s="1"/>
    </row>
    <row r="5" spans="1:7" ht="24.75" customHeight="1">
      <c r="A5" s="1"/>
      <c r="B5" s="26" t="s">
        <v>3</v>
      </c>
      <c r="C5" s="27" t="s">
        <v>4</v>
      </c>
      <c r="D5" s="27" t="s">
        <v>5</v>
      </c>
      <c r="E5" s="27"/>
      <c r="F5" s="28" t="s">
        <v>6</v>
      </c>
      <c r="G5" s="1"/>
    </row>
    <row r="6" spans="1:7" ht="15" customHeight="1">
      <c r="A6" s="1"/>
      <c r="B6" s="9" t="s">
        <v>7</v>
      </c>
      <c r="C6" s="11" t="s">
        <v>8</v>
      </c>
      <c r="D6" s="11" t="s">
        <v>9</v>
      </c>
      <c r="E6" s="11"/>
      <c r="F6" s="14">
        <f>'【标表2】工程量清单表'!E17</f>
        <v>39807</v>
      </c>
      <c r="G6" s="1"/>
    </row>
    <row r="7" spans="1:7" ht="15" customHeight="1">
      <c r="A7" s="1"/>
      <c r="B7" s="9" t="s">
        <v>10</v>
      </c>
      <c r="C7" s="11" t="s">
        <v>11</v>
      </c>
      <c r="D7" s="11" t="s">
        <v>12</v>
      </c>
      <c r="E7" s="11"/>
      <c r="F7" s="14">
        <f>'【标表2】工程量清单表'!E98</f>
        <v>0</v>
      </c>
      <c r="G7" s="1"/>
    </row>
    <row r="8" spans="1:7" ht="15" customHeight="1">
      <c r="A8" s="1"/>
      <c r="B8" s="9" t="s">
        <v>13</v>
      </c>
      <c r="C8" s="11" t="s">
        <v>14</v>
      </c>
      <c r="D8" s="11"/>
      <c r="E8" s="11"/>
      <c r="F8" s="14">
        <f>F6+F7</f>
        <v>39807</v>
      </c>
      <c r="G8" s="1"/>
    </row>
    <row r="9" spans="1:7" ht="15" customHeight="1">
      <c r="A9" s="1"/>
      <c r="B9" s="9" t="s">
        <v>15</v>
      </c>
      <c r="C9" s="11" t="s">
        <v>16</v>
      </c>
      <c r="D9" s="11"/>
      <c r="E9" s="11"/>
      <c r="F9" s="13"/>
      <c r="G9" s="1"/>
    </row>
    <row r="10" spans="1:7" ht="15" customHeight="1">
      <c r="A10" s="1"/>
      <c r="B10" s="9" t="s">
        <v>17</v>
      </c>
      <c r="C10" s="11" t="s">
        <v>18</v>
      </c>
      <c r="D10" s="11"/>
      <c r="E10" s="11"/>
      <c r="F10" s="13"/>
      <c r="G10" s="1"/>
    </row>
    <row r="11" spans="1:7" ht="15" customHeight="1">
      <c r="A11" s="1"/>
      <c r="B11" s="9" t="s">
        <v>19</v>
      </c>
      <c r="C11" s="11" t="s">
        <v>20</v>
      </c>
      <c r="D11" s="11"/>
      <c r="E11" s="11"/>
      <c r="F11" s="13"/>
      <c r="G11" s="1"/>
    </row>
    <row r="12" spans="1:7" ht="15" customHeight="1">
      <c r="A12" s="1"/>
      <c r="B12" s="9" t="s">
        <v>21</v>
      </c>
      <c r="C12" s="11" t="s">
        <v>22</v>
      </c>
      <c r="D12" s="11"/>
      <c r="E12" s="11"/>
      <c r="F12" s="13" t="s">
        <v>23</v>
      </c>
      <c r="G12" s="1"/>
    </row>
    <row r="13" spans="1:7" ht="15" customHeight="1">
      <c r="A13" s="1"/>
      <c r="B13" s="9" t="s">
        <v>24</v>
      </c>
      <c r="C13" s="11" t="s">
        <v>25</v>
      </c>
      <c r="D13" s="11"/>
      <c r="E13" s="11"/>
      <c r="F13" s="13">
        <f>F8+F12</f>
        <v>127515</v>
      </c>
      <c r="G13" s="1"/>
    </row>
    <row r="14" spans="1:7" ht="409.5" customHeight="1">
      <c r="A14" s="1"/>
      <c r="B14" s="9"/>
      <c r="C14" s="11"/>
      <c r="D14" s="11"/>
      <c r="E14" s="11"/>
      <c r="F14" s="13"/>
      <c r="G14" s="1"/>
    </row>
    <row r="15" spans="1:7" ht="15" customHeight="1">
      <c r="A15" s="1"/>
      <c r="B15" s="29" t="s">
        <v>26</v>
      </c>
      <c r="C15" s="29"/>
      <c r="D15" s="29"/>
      <c r="E15" s="29"/>
      <c r="F15" s="30" t="s">
        <v>27</v>
      </c>
      <c r="G15" s="1"/>
    </row>
    <row r="16" spans="1:7" ht="31.5" customHeight="1">
      <c r="A16" s="1"/>
      <c r="B16" s="1"/>
      <c r="C16" s="1"/>
      <c r="D16" s="1"/>
      <c r="E16" s="1"/>
      <c r="F16" s="1"/>
      <c r="G16" s="1"/>
    </row>
  </sheetData>
  <sheetProtection password="DF7C" sheet="1" objects="1"/>
  <mergeCells count="13">
    <mergeCell ref="B2:F2"/>
    <mergeCell ref="B3:D3"/>
    <mergeCell ref="D5:E5"/>
    <mergeCell ref="D6:E6"/>
    <mergeCell ref="D7:E7"/>
    <mergeCell ref="C8:E8"/>
    <mergeCell ref="C9:E9"/>
    <mergeCell ref="C10:E10"/>
    <mergeCell ref="C11:E11"/>
    <mergeCell ref="C12:E12"/>
    <mergeCell ref="C13:E13"/>
    <mergeCell ref="C14:E14"/>
    <mergeCell ref="B15:E15"/>
  </mergeCells>
  <printOptions/>
  <pageMargins left="0" right="0" top="0" bottom="0" header="0" footer="0"/>
  <pageSetup fitToHeight="832" fitToWidth="595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showZeros="0" tabSelected="1" workbookViewId="0" topLeftCell="A1">
      <selection activeCell="F35" sqref="F35"/>
    </sheetView>
  </sheetViews>
  <sheetFormatPr defaultColWidth="9.140625" defaultRowHeight="12.75"/>
  <cols>
    <col min="1" max="1" width="11.7109375" style="0" customWidth="1"/>
    <col min="2" max="2" width="8.421875" style="0" customWidth="1"/>
    <col min="3" max="3" width="35.7109375" style="0" customWidth="1"/>
    <col min="4" max="4" width="6.7109375" style="0" customWidth="1"/>
    <col min="5" max="7" width="10.140625" style="0" customWidth="1"/>
    <col min="8" max="8" width="7.00390625" style="0" customWidth="1"/>
  </cols>
  <sheetData>
    <row r="1" spans="1:8" ht="42" customHeight="1">
      <c r="A1" s="1"/>
      <c r="B1" s="1"/>
      <c r="C1" s="1"/>
      <c r="D1" s="1"/>
      <c r="E1" s="1"/>
      <c r="F1" s="1"/>
      <c r="G1" s="1"/>
      <c r="H1" s="1"/>
    </row>
    <row r="2" spans="1:8" ht="27" customHeight="1">
      <c r="A2" s="1"/>
      <c r="B2" s="2" t="s">
        <v>28</v>
      </c>
      <c r="C2" s="2"/>
      <c r="D2" s="2"/>
      <c r="E2" s="2"/>
      <c r="F2" s="2"/>
      <c r="G2" s="2"/>
      <c r="H2" s="1"/>
    </row>
    <row r="3" spans="1:8" ht="15" customHeight="1">
      <c r="A3" s="1"/>
      <c r="B3" s="3" t="s">
        <v>1</v>
      </c>
      <c r="C3" s="3"/>
      <c r="D3" s="4"/>
      <c r="E3" s="4"/>
      <c r="F3" s="4"/>
      <c r="G3" s="4" t="s">
        <v>29</v>
      </c>
      <c r="H3" s="1"/>
    </row>
    <row r="4" spans="1:8" ht="0.75" customHeight="1">
      <c r="A4" s="1"/>
      <c r="B4" s="1"/>
      <c r="C4" s="1"/>
      <c r="D4" s="1"/>
      <c r="E4" s="1"/>
      <c r="F4" s="1"/>
      <c r="G4" s="1"/>
      <c r="H4" s="1"/>
    </row>
    <row r="5" spans="1:8" ht="21.75" customHeight="1">
      <c r="A5" s="1"/>
      <c r="B5" s="5" t="s">
        <v>30</v>
      </c>
      <c r="C5" s="5"/>
      <c r="D5" s="5"/>
      <c r="E5" s="5"/>
      <c r="F5" s="5"/>
      <c r="G5" s="5"/>
      <c r="H5" s="1"/>
    </row>
    <row r="6" spans="1:8" ht="16.5" customHeight="1">
      <c r="A6" s="1"/>
      <c r="B6" s="6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8" t="s">
        <v>36</v>
      </c>
      <c r="H6" s="1"/>
    </row>
    <row r="7" spans="1:8" ht="15" customHeight="1">
      <c r="A7" s="1"/>
      <c r="B7" s="9" t="s">
        <v>37</v>
      </c>
      <c r="C7" s="10" t="s">
        <v>38</v>
      </c>
      <c r="D7" s="11"/>
      <c r="E7" s="12"/>
      <c r="F7" s="12"/>
      <c r="G7" s="13"/>
      <c r="H7" s="1"/>
    </row>
    <row r="8" spans="1:8" ht="15" customHeight="1">
      <c r="A8" s="1"/>
      <c r="B8" s="9" t="s">
        <v>39</v>
      </c>
      <c r="C8" s="10" t="s">
        <v>40</v>
      </c>
      <c r="D8" s="11"/>
      <c r="E8" s="12"/>
      <c r="F8" s="12"/>
      <c r="G8" s="13"/>
      <c r="H8" s="1"/>
    </row>
    <row r="9" spans="1:8" ht="15" customHeight="1">
      <c r="A9" s="1"/>
      <c r="B9" s="9" t="s">
        <v>41</v>
      </c>
      <c r="C9" s="10" t="s">
        <v>42</v>
      </c>
      <c r="D9" s="11" t="s">
        <v>43</v>
      </c>
      <c r="E9" s="12" t="s">
        <v>7</v>
      </c>
      <c r="F9" s="12">
        <v>7459</v>
      </c>
      <c r="G9" s="14">
        <f aca="true" t="shared" si="0" ref="G9:G11">F9*E9</f>
        <v>7459</v>
      </c>
      <c r="H9" s="1"/>
    </row>
    <row r="10" spans="1:8" ht="15" customHeight="1">
      <c r="A10" s="1"/>
      <c r="B10" s="9" t="s">
        <v>44</v>
      </c>
      <c r="C10" s="10" t="s">
        <v>45</v>
      </c>
      <c r="D10" s="11" t="s">
        <v>43</v>
      </c>
      <c r="E10" s="12" t="s">
        <v>7</v>
      </c>
      <c r="F10" s="12">
        <v>5000</v>
      </c>
      <c r="G10" s="14">
        <f t="shared" si="0"/>
        <v>5000</v>
      </c>
      <c r="H10" s="1"/>
    </row>
    <row r="11" spans="1:8" ht="15" customHeight="1">
      <c r="A11" s="1"/>
      <c r="B11" s="9" t="s">
        <v>46</v>
      </c>
      <c r="C11" s="10" t="s">
        <v>47</v>
      </c>
      <c r="D11" s="11" t="s">
        <v>43</v>
      </c>
      <c r="E11" s="12" t="s">
        <v>7</v>
      </c>
      <c r="F11" s="12">
        <v>2486</v>
      </c>
      <c r="G11" s="14">
        <f t="shared" si="0"/>
        <v>2486</v>
      </c>
      <c r="H11" s="1"/>
    </row>
    <row r="12" spans="1:8" ht="15" customHeight="1">
      <c r="A12" s="1"/>
      <c r="B12" s="9" t="s">
        <v>48</v>
      </c>
      <c r="C12" s="10" t="s">
        <v>49</v>
      </c>
      <c r="D12" s="11"/>
      <c r="E12" s="12"/>
      <c r="F12" s="12"/>
      <c r="G12" s="13"/>
      <c r="H12" s="1"/>
    </row>
    <row r="13" spans="1:8" ht="15" customHeight="1">
      <c r="A13" s="1"/>
      <c r="B13" s="9" t="s">
        <v>50</v>
      </c>
      <c r="C13" s="10" t="s">
        <v>51</v>
      </c>
      <c r="D13" s="11" t="s">
        <v>43</v>
      </c>
      <c r="E13" s="12" t="s">
        <v>7</v>
      </c>
      <c r="F13" s="12">
        <v>24862</v>
      </c>
      <c r="G13" s="14">
        <f aca="true" t="shared" si="1" ref="G13:G15">F13*E13</f>
        <v>24862</v>
      </c>
      <c r="H13" s="1"/>
    </row>
    <row r="14" spans="1:8" ht="15" customHeight="1">
      <c r="A14" s="1"/>
      <c r="B14" s="9" t="s">
        <v>52</v>
      </c>
      <c r="C14" s="10" t="s">
        <v>53</v>
      </c>
      <c r="D14" s="11" t="s">
        <v>43</v>
      </c>
      <c r="E14" s="12" t="s">
        <v>7</v>
      </c>
      <c r="F14" s="12"/>
      <c r="G14" s="14">
        <f t="shared" si="1"/>
        <v>0</v>
      </c>
      <c r="H14" s="1"/>
    </row>
    <row r="15" spans="1:8" ht="15" customHeight="1">
      <c r="A15" s="1"/>
      <c r="B15" s="9" t="s">
        <v>54</v>
      </c>
      <c r="C15" s="10" t="s">
        <v>55</v>
      </c>
      <c r="D15" s="11" t="s">
        <v>43</v>
      </c>
      <c r="E15" s="12" t="s">
        <v>7</v>
      </c>
      <c r="F15" s="12"/>
      <c r="G15" s="14">
        <f t="shared" si="1"/>
        <v>0</v>
      </c>
      <c r="H15" s="1"/>
    </row>
    <row r="16" spans="1:8" ht="409.5" customHeight="1">
      <c r="A16" s="1"/>
      <c r="B16" s="15"/>
      <c r="C16" s="16"/>
      <c r="D16" s="17"/>
      <c r="E16" s="18"/>
      <c r="F16" s="18"/>
      <c r="G16" s="19"/>
      <c r="H16" s="1"/>
    </row>
    <row r="17" spans="1:8" ht="15" customHeight="1">
      <c r="A17" s="1"/>
      <c r="B17" s="20" t="s">
        <v>56</v>
      </c>
      <c r="C17" s="21"/>
      <c r="D17" s="22"/>
      <c r="E17" s="23">
        <f>G9+G10+G11+G13+G14+G15</f>
        <v>39807</v>
      </c>
      <c r="F17" s="24" t="s">
        <v>57</v>
      </c>
      <c r="G17" s="25"/>
      <c r="H17" s="1"/>
    </row>
    <row r="18" spans="1:8" ht="15" customHeight="1">
      <c r="A18" s="1"/>
      <c r="B18" s="4" t="s">
        <v>26</v>
      </c>
      <c r="C18" s="4"/>
      <c r="D18" s="4"/>
      <c r="E18" s="4"/>
      <c r="F18" s="4"/>
      <c r="G18" s="3" t="s">
        <v>58</v>
      </c>
      <c r="H18" s="1"/>
    </row>
    <row r="19" spans="1:8" ht="31.5" customHeight="1">
      <c r="A19" s="1"/>
      <c r="B19" s="1"/>
      <c r="C19" s="1"/>
      <c r="D19" s="1"/>
      <c r="E19" s="1"/>
      <c r="F19" s="1"/>
      <c r="G19" s="1"/>
      <c r="H19" s="1"/>
    </row>
    <row r="20" spans="1:8" ht="42" customHeight="1">
      <c r="A20" s="1"/>
      <c r="B20" s="1"/>
      <c r="C20" s="1"/>
      <c r="D20" s="1"/>
      <c r="E20" s="1"/>
      <c r="F20" s="1"/>
      <c r="G20" s="1"/>
      <c r="H20" s="1"/>
    </row>
    <row r="21" spans="1:8" ht="27" customHeight="1">
      <c r="A21" s="1"/>
      <c r="B21" s="2" t="s">
        <v>28</v>
      </c>
      <c r="C21" s="2"/>
      <c r="D21" s="2"/>
      <c r="E21" s="2"/>
      <c r="F21" s="2"/>
      <c r="G21" s="2"/>
      <c r="H21" s="1"/>
    </row>
    <row r="22" spans="1:8" ht="15" customHeight="1">
      <c r="A22" s="1"/>
      <c r="B22" s="3" t="s">
        <v>1</v>
      </c>
      <c r="C22" s="3"/>
      <c r="D22" s="4"/>
      <c r="E22" s="4"/>
      <c r="F22" s="4"/>
      <c r="G22" s="4" t="s">
        <v>29</v>
      </c>
      <c r="H22" s="1"/>
    </row>
    <row r="23" spans="1:8" ht="0.75" customHeight="1">
      <c r="A23" s="1"/>
      <c r="B23" s="1"/>
      <c r="C23" s="1"/>
      <c r="D23" s="1"/>
      <c r="E23" s="1"/>
      <c r="F23" s="1"/>
      <c r="G23" s="1"/>
      <c r="H23" s="1"/>
    </row>
    <row r="24" spans="1:8" ht="21.75" customHeight="1">
      <c r="A24" s="1"/>
      <c r="B24" s="5" t="s">
        <v>59</v>
      </c>
      <c r="C24" s="5"/>
      <c r="D24" s="5"/>
      <c r="E24" s="5"/>
      <c r="F24" s="5"/>
      <c r="G24" s="5"/>
      <c r="H24" s="1"/>
    </row>
    <row r="25" spans="1:8" ht="16.5" customHeight="1">
      <c r="A25" s="1"/>
      <c r="B25" s="6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8" t="s">
        <v>36</v>
      </c>
      <c r="H25" s="1"/>
    </row>
    <row r="26" spans="1:8" ht="15" customHeight="1">
      <c r="A26" s="1"/>
      <c r="B26" s="9" t="s">
        <v>60</v>
      </c>
      <c r="C26" s="10" t="s">
        <v>38</v>
      </c>
      <c r="D26" s="11"/>
      <c r="E26" s="12"/>
      <c r="F26" s="12"/>
      <c r="G26" s="13"/>
      <c r="H26" s="1"/>
    </row>
    <row r="27" spans="1:8" ht="15" customHeight="1">
      <c r="A27" s="1"/>
      <c r="B27" s="9" t="s">
        <v>61</v>
      </c>
      <c r="C27" s="10" t="s">
        <v>62</v>
      </c>
      <c r="D27" s="11"/>
      <c r="E27" s="12"/>
      <c r="F27" s="12"/>
      <c r="G27" s="13"/>
      <c r="H27" s="1"/>
    </row>
    <row r="28" spans="1:8" ht="15" customHeight="1">
      <c r="A28" s="1"/>
      <c r="B28" s="9" t="s">
        <v>44</v>
      </c>
      <c r="C28" s="10" t="s">
        <v>63</v>
      </c>
      <c r="D28" s="11" t="s">
        <v>64</v>
      </c>
      <c r="E28" s="12" t="s">
        <v>65</v>
      </c>
      <c r="F28" s="12"/>
      <c r="G28" s="14">
        <f aca="true" t="shared" si="2" ref="G28:G32">F28*E28</f>
        <v>0</v>
      </c>
      <c r="H28" s="1"/>
    </row>
    <row r="29" spans="1:8" ht="15" customHeight="1">
      <c r="A29" s="1"/>
      <c r="B29" s="9" t="s">
        <v>66</v>
      </c>
      <c r="C29" s="10" t="s">
        <v>67</v>
      </c>
      <c r="D29" s="11"/>
      <c r="E29" s="12"/>
      <c r="F29" s="12"/>
      <c r="G29" s="13"/>
      <c r="H29" s="1"/>
    </row>
    <row r="30" spans="1:8" ht="15" customHeight="1">
      <c r="A30" s="1"/>
      <c r="B30" s="9" t="s">
        <v>68</v>
      </c>
      <c r="C30" s="10" t="s">
        <v>69</v>
      </c>
      <c r="D30" s="11"/>
      <c r="E30" s="12"/>
      <c r="F30" s="12"/>
      <c r="G30" s="13"/>
      <c r="H30" s="1"/>
    </row>
    <row r="31" spans="1:8" ht="15" customHeight="1">
      <c r="A31" s="1"/>
      <c r="B31" s="9" t="s">
        <v>41</v>
      </c>
      <c r="C31" s="10" t="s">
        <v>70</v>
      </c>
      <c r="D31" s="11" t="s">
        <v>71</v>
      </c>
      <c r="E31" s="12" t="s">
        <v>72</v>
      </c>
      <c r="F31" s="12"/>
      <c r="G31" s="14">
        <f t="shared" si="2"/>
        <v>0</v>
      </c>
      <c r="H31" s="1"/>
    </row>
    <row r="32" spans="1:8" ht="15" customHeight="1">
      <c r="A32" s="1"/>
      <c r="B32" s="9" t="s">
        <v>44</v>
      </c>
      <c r="C32" s="10" t="s">
        <v>73</v>
      </c>
      <c r="D32" s="11" t="s">
        <v>71</v>
      </c>
      <c r="E32" s="12" t="s">
        <v>74</v>
      </c>
      <c r="F32" s="12"/>
      <c r="G32" s="14">
        <f t="shared" si="2"/>
        <v>0</v>
      </c>
      <c r="H32" s="1"/>
    </row>
    <row r="33" spans="1:8" ht="15" customHeight="1">
      <c r="A33" s="1"/>
      <c r="B33" s="9" t="s">
        <v>75</v>
      </c>
      <c r="C33" s="10" t="s">
        <v>76</v>
      </c>
      <c r="D33" s="11"/>
      <c r="E33" s="12"/>
      <c r="F33" s="12"/>
      <c r="G33" s="13"/>
      <c r="H33" s="1"/>
    </row>
    <row r="34" spans="1:8" ht="15" customHeight="1">
      <c r="A34" s="1"/>
      <c r="B34" s="9" t="s">
        <v>41</v>
      </c>
      <c r="C34" s="10" t="s">
        <v>70</v>
      </c>
      <c r="D34" s="11" t="s">
        <v>71</v>
      </c>
      <c r="E34" s="12" t="s">
        <v>77</v>
      </c>
      <c r="F34" s="12"/>
      <c r="G34" s="14">
        <f aca="true" t="shared" si="3" ref="G34:G38">F34*E34</f>
        <v>0</v>
      </c>
      <c r="H34" s="1"/>
    </row>
    <row r="35" spans="1:8" ht="15" customHeight="1">
      <c r="A35" s="1"/>
      <c r="B35" s="9" t="s">
        <v>44</v>
      </c>
      <c r="C35" s="10" t="s">
        <v>73</v>
      </c>
      <c r="D35" s="11" t="s">
        <v>71</v>
      </c>
      <c r="E35" s="12" t="s">
        <v>78</v>
      </c>
      <c r="F35" s="12"/>
      <c r="G35" s="14">
        <f t="shared" si="3"/>
        <v>0</v>
      </c>
      <c r="H35" s="1"/>
    </row>
    <row r="36" spans="1:8" ht="15" customHeight="1">
      <c r="A36" s="1"/>
      <c r="B36" s="9" t="s">
        <v>79</v>
      </c>
      <c r="C36" s="10" t="s">
        <v>80</v>
      </c>
      <c r="D36" s="11"/>
      <c r="E36" s="12"/>
      <c r="F36" s="12"/>
      <c r="G36" s="13"/>
      <c r="H36" s="1"/>
    </row>
    <row r="37" spans="1:8" ht="15" customHeight="1">
      <c r="A37" s="1"/>
      <c r="B37" s="9" t="s">
        <v>41</v>
      </c>
      <c r="C37" s="10" t="s">
        <v>70</v>
      </c>
      <c r="D37" s="11" t="s">
        <v>71</v>
      </c>
      <c r="E37" s="12" t="s">
        <v>81</v>
      </c>
      <c r="F37" s="12"/>
      <c r="G37" s="14">
        <f t="shared" si="3"/>
        <v>0</v>
      </c>
      <c r="H37" s="1"/>
    </row>
    <row r="38" spans="1:8" ht="15" customHeight="1">
      <c r="A38" s="1"/>
      <c r="B38" s="9" t="s">
        <v>44</v>
      </c>
      <c r="C38" s="10" t="s">
        <v>73</v>
      </c>
      <c r="D38" s="11" t="s">
        <v>71</v>
      </c>
      <c r="E38" s="12" t="s">
        <v>82</v>
      </c>
      <c r="F38" s="12"/>
      <c r="G38" s="14">
        <f t="shared" si="3"/>
        <v>0</v>
      </c>
      <c r="H38" s="1"/>
    </row>
    <row r="39" spans="1:8" ht="15" customHeight="1">
      <c r="A39" s="1"/>
      <c r="B39" s="9" t="s">
        <v>83</v>
      </c>
      <c r="C39" s="10" t="s">
        <v>84</v>
      </c>
      <c r="D39" s="11"/>
      <c r="E39" s="12"/>
      <c r="F39" s="12"/>
      <c r="G39" s="13"/>
      <c r="H39" s="1"/>
    </row>
    <row r="40" spans="1:8" ht="15" customHeight="1">
      <c r="A40" s="1"/>
      <c r="B40" s="9" t="s">
        <v>41</v>
      </c>
      <c r="C40" s="10" t="s">
        <v>70</v>
      </c>
      <c r="D40" s="11" t="s">
        <v>71</v>
      </c>
      <c r="E40" s="12" t="s">
        <v>85</v>
      </c>
      <c r="F40" s="12"/>
      <c r="G40" s="14">
        <f aca="true" t="shared" si="4" ref="G40:G43">F40*E40</f>
        <v>0</v>
      </c>
      <c r="H40" s="1"/>
    </row>
    <row r="41" spans="1:8" ht="15" customHeight="1">
      <c r="A41" s="1"/>
      <c r="B41" s="9" t="s">
        <v>44</v>
      </c>
      <c r="C41" s="10" t="s">
        <v>73</v>
      </c>
      <c r="D41" s="11" t="s">
        <v>71</v>
      </c>
      <c r="E41" s="12" t="s">
        <v>86</v>
      </c>
      <c r="F41" s="12"/>
      <c r="G41" s="14">
        <f t="shared" si="4"/>
        <v>0</v>
      </c>
      <c r="H41" s="1"/>
    </row>
    <row r="42" spans="1:8" ht="15" customHeight="1">
      <c r="A42" s="1"/>
      <c r="B42" s="9" t="s">
        <v>87</v>
      </c>
      <c r="C42" s="10" t="s">
        <v>88</v>
      </c>
      <c r="D42" s="11"/>
      <c r="E42" s="12"/>
      <c r="F42" s="12"/>
      <c r="G42" s="13"/>
      <c r="H42" s="1"/>
    </row>
    <row r="43" spans="1:8" ht="15" customHeight="1">
      <c r="A43" s="1"/>
      <c r="B43" s="9" t="s">
        <v>89</v>
      </c>
      <c r="C43" s="10" t="s">
        <v>90</v>
      </c>
      <c r="D43" s="11" t="s">
        <v>91</v>
      </c>
      <c r="E43" s="12" t="s">
        <v>92</v>
      </c>
      <c r="F43" s="12"/>
      <c r="G43" s="14">
        <f t="shared" si="4"/>
        <v>0</v>
      </c>
      <c r="H43" s="1"/>
    </row>
    <row r="44" spans="1:8" ht="15" customHeight="1">
      <c r="A44" s="1"/>
      <c r="B44" s="9" t="s">
        <v>93</v>
      </c>
      <c r="C44" s="10" t="s">
        <v>94</v>
      </c>
      <c r="D44" s="11"/>
      <c r="E44" s="12"/>
      <c r="F44" s="12"/>
      <c r="G44" s="13"/>
      <c r="H44" s="1"/>
    </row>
    <row r="45" spans="1:8" ht="15" customHeight="1">
      <c r="A45" s="1"/>
      <c r="B45" s="9" t="s">
        <v>95</v>
      </c>
      <c r="C45" s="10" t="s">
        <v>94</v>
      </c>
      <c r="D45" s="11"/>
      <c r="E45" s="12"/>
      <c r="F45" s="12"/>
      <c r="G45" s="13"/>
      <c r="H45" s="1"/>
    </row>
    <row r="46" spans="1:8" ht="15" customHeight="1">
      <c r="A46" s="1"/>
      <c r="B46" s="9" t="s">
        <v>41</v>
      </c>
      <c r="C46" s="10" t="s">
        <v>96</v>
      </c>
      <c r="D46" s="11"/>
      <c r="E46" s="12"/>
      <c r="F46" s="12"/>
      <c r="G46" s="13"/>
      <c r="H46" s="1"/>
    </row>
    <row r="47" spans="1:8" ht="15" customHeight="1">
      <c r="A47" s="1"/>
      <c r="B47" s="9" t="s">
        <v>97</v>
      </c>
      <c r="C47" s="10" t="s">
        <v>98</v>
      </c>
      <c r="D47" s="11" t="s">
        <v>64</v>
      </c>
      <c r="E47" s="12" t="s">
        <v>99</v>
      </c>
      <c r="F47" s="12"/>
      <c r="G47" s="14">
        <f aca="true" t="shared" si="5" ref="G47:G51">F47*E47</f>
        <v>0</v>
      </c>
      <c r="H47" s="1"/>
    </row>
    <row r="48" spans="1:8" ht="15" customHeight="1">
      <c r="A48" s="1"/>
      <c r="B48" s="9" t="s">
        <v>100</v>
      </c>
      <c r="C48" s="10" t="s">
        <v>101</v>
      </c>
      <c r="D48" s="11" t="s">
        <v>64</v>
      </c>
      <c r="E48" s="12" t="s">
        <v>65</v>
      </c>
      <c r="F48" s="12"/>
      <c r="G48" s="14">
        <f t="shared" si="5"/>
        <v>0</v>
      </c>
      <c r="H48" s="1"/>
    </row>
    <row r="49" spans="1:8" ht="15" customHeight="1">
      <c r="A49" s="1"/>
      <c r="B49" s="9" t="s">
        <v>102</v>
      </c>
      <c r="C49" s="10" t="s">
        <v>103</v>
      </c>
      <c r="D49" s="11"/>
      <c r="E49" s="12"/>
      <c r="F49" s="12"/>
      <c r="G49" s="13"/>
      <c r="H49" s="1"/>
    </row>
    <row r="50" spans="1:8" ht="21" customHeight="1">
      <c r="A50" s="1"/>
      <c r="B50" s="9" t="s">
        <v>104</v>
      </c>
      <c r="C50" s="10" t="s">
        <v>105</v>
      </c>
      <c r="D50" s="11"/>
      <c r="E50" s="12"/>
      <c r="F50" s="12"/>
      <c r="G50" s="13"/>
      <c r="H50" s="1"/>
    </row>
    <row r="51" spans="1:8" ht="15" customHeight="1">
      <c r="A51" s="1"/>
      <c r="B51" s="9" t="s">
        <v>41</v>
      </c>
      <c r="C51" s="10" t="s">
        <v>106</v>
      </c>
      <c r="D51" s="11" t="s">
        <v>91</v>
      </c>
      <c r="E51" s="12" t="s">
        <v>107</v>
      </c>
      <c r="F51" s="12"/>
      <c r="G51" s="14">
        <f t="shared" si="5"/>
        <v>0</v>
      </c>
      <c r="H51" s="1"/>
    </row>
    <row r="52" spans="1:8" ht="15" customHeight="1">
      <c r="A52" s="1"/>
      <c r="B52" s="9" t="s">
        <v>108</v>
      </c>
      <c r="C52" s="10" t="s">
        <v>109</v>
      </c>
      <c r="D52" s="11"/>
      <c r="E52" s="12"/>
      <c r="F52" s="12"/>
      <c r="G52" s="13"/>
      <c r="H52" s="1"/>
    </row>
    <row r="53" spans="1:8" ht="15" customHeight="1">
      <c r="A53" s="1"/>
      <c r="B53" s="9" t="s">
        <v>41</v>
      </c>
      <c r="C53" s="10" t="s">
        <v>110</v>
      </c>
      <c r="D53" s="11" t="s">
        <v>91</v>
      </c>
      <c r="E53" s="12" t="s">
        <v>111</v>
      </c>
      <c r="F53" s="12"/>
      <c r="G53" s="14">
        <f aca="true" t="shared" si="6" ref="G53:G56">F53*E53</f>
        <v>0</v>
      </c>
      <c r="H53" s="1"/>
    </row>
    <row r="54" spans="1:8" ht="15" customHeight="1">
      <c r="A54" s="1"/>
      <c r="B54" s="9" t="s">
        <v>97</v>
      </c>
      <c r="C54" s="10" t="s">
        <v>112</v>
      </c>
      <c r="D54" s="11" t="s">
        <v>91</v>
      </c>
      <c r="E54" s="12" t="s">
        <v>111</v>
      </c>
      <c r="F54" s="12"/>
      <c r="G54" s="14">
        <f t="shared" si="6"/>
        <v>0</v>
      </c>
      <c r="H54" s="1"/>
    </row>
    <row r="55" spans="1:8" ht="15" customHeight="1">
      <c r="A55" s="1"/>
      <c r="B55" s="9" t="s">
        <v>44</v>
      </c>
      <c r="C55" s="10" t="s">
        <v>113</v>
      </c>
      <c r="D55" s="11"/>
      <c r="E55" s="12"/>
      <c r="F55" s="12"/>
      <c r="G55" s="13"/>
      <c r="H55" s="1"/>
    </row>
    <row r="56" spans="1:8" ht="15" customHeight="1">
      <c r="A56" s="1"/>
      <c r="B56" s="9" t="s">
        <v>114</v>
      </c>
      <c r="C56" s="10" t="s">
        <v>115</v>
      </c>
      <c r="D56" s="11" t="s">
        <v>91</v>
      </c>
      <c r="E56" s="12" t="s">
        <v>116</v>
      </c>
      <c r="F56" s="12"/>
      <c r="G56" s="14">
        <f t="shared" si="6"/>
        <v>0</v>
      </c>
      <c r="H56" s="1"/>
    </row>
    <row r="57" spans="1:8" ht="15" customHeight="1">
      <c r="A57" s="1"/>
      <c r="B57" s="9" t="s">
        <v>46</v>
      </c>
      <c r="C57" s="10" t="s">
        <v>117</v>
      </c>
      <c r="D57" s="11"/>
      <c r="E57" s="12"/>
      <c r="F57" s="12"/>
      <c r="G57" s="13"/>
      <c r="H57" s="1"/>
    </row>
    <row r="58" spans="1:8" ht="15" customHeight="1">
      <c r="A58" s="1"/>
      <c r="B58" s="9" t="s">
        <v>118</v>
      </c>
      <c r="C58" s="10" t="s">
        <v>115</v>
      </c>
      <c r="D58" s="11" t="s">
        <v>91</v>
      </c>
      <c r="E58" s="12" t="s">
        <v>119</v>
      </c>
      <c r="F58" s="12"/>
      <c r="G58" s="14">
        <f aca="true" t="shared" si="7" ref="G58:G66">F58*E58</f>
        <v>0</v>
      </c>
      <c r="H58" s="1"/>
    </row>
    <row r="59" spans="1:8" ht="15" customHeight="1">
      <c r="A59" s="1"/>
      <c r="B59" s="9" t="s">
        <v>120</v>
      </c>
      <c r="C59" s="10" t="s">
        <v>121</v>
      </c>
      <c r="D59" s="11"/>
      <c r="E59" s="12"/>
      <c r="F59" s="12"/>
      <c r="G59" s="13"/>
      <c r="H59" s="1"/>
    </row>
    <row r="60" spans="1:8" ht="15" customHeight="1">
      <c r="A60" s="1"/>
      <c r="B60" s="9" t="s">
        <v>122</v>
      </c>
      <c r="C60" s="10" t="s">
        <v>115</v>
      </c>
      <c r="D60" s="11" t="s">
        <v>91</v>
      </c>
      <c r="E60" s="12" t="s">
        <v>123</v>
      </c>
      <c r="F60" s="12"/>
      <c r="G60" s="14">
        <f t="shared" si="7"/>
        <v>0</v>
      </c>
      <c r="H60" s="1"/>
    </row>
    <row r="61" spans="1:8" ht="15" customHeight="1">
      <c r="A61" s="1"/>
      <c r="B61" s="9" t="s">
        <v>124</v>
      </c>
      <c r="C61" s="10" t="s">
        <v>125</v>
      </c>
      <c r="D61" s="11"/>
      <c r="E61" s="12"/>
      <c r="F61" s="12"/>
      <c r="G61" s="13"/>
      <c r="H61" s="1"/>
    </row>
    <row r="62" spans="1:8" ht="15" customHeight="1">
      <c r="A62" s="1"/>
      <c r="B62" s="9" t="s">
        <v>41</v>
      </c>
      <c r="C62" s="10" t="s">
        <v>126</v>
      </c>
      <c r="D62" s="11" t="s">
        <v>91</v>
      </c>
      <c r="E62" s="12" t="s">
        <v>127</v>
      </c>
      <c r="F62" s="12"/>
      <c r="G62" s="14">
        <f t="shared" si="7"/>
        <v>0</v>
      </c>
      <c r="H62" s="1"/>
    </row>
    <row r="63" spans="1:8" ht="15" customHeight="1">
      <c r="A63" s="1"/>
      <c r="B63" s="9" t="s">
        <v>44</v>
      </c>
      <c r="C63" s="10" t="s">
        <v>128</v>
      </c>
      <c r="D63" s="11" t="s">
        <v>91</v>
      </c>
      <c r="E63" s="12" t="s">
        <v>129</v>
      </c>
      <c r="F63" s="12"/>
      <c r="G63" s="14">
        <f t="shared" si="7"/>
        <v>0</v>
      </c>
      <c r="H63" s="1"/>
    </row>
    <row r="64" spans="1:8" ht="15" customHeight="1">
      <c r="A64" s="1"/>
      <c r="B64" s="9" t="s">
        <v>46</v>
      </c>
      <c r="C64" s="10" t="s">
        <v>130</v>
      </c>
      <c r="D64" s="11" t="s">
        <v>91</v>
      </c>
      <c r="E64" s="12" t="s">
        <v>131</v>
      </c>
      <c r="F64" s="12"/>
      <c r="G64" s="14">
        <f t="shared" si="7"/>
        <v>0</v>
      </c>
      <c r="H64" s="1"/>
    </row>
    <row r="65" spans="1:8" ht="15" customHeight="1">
      <c r="A65" s="1"/>
      <c r="B65" s="9" t="s">
        <v>120</v>
      </c>
      <c r="C65" s="10" t="s">
        <v>132</v>
      </c>
      <c r="D65" s="11" t="s">
        <v>91</v>
      </c>
      <c r="E65" s="12" t="s">
        <v>133</v>
      </c>
      <c r="F65" s="12"/>
      <c r="G65" s="14">
        <f t="shared" si="7"/>
        <v>0</v>
      </c>
      <c r="H65" s="1"/>
    </row>
    <row r="66" spans="1:8" ht="15" customHeight="1">
      <c r="A66" s="1"/>
      <c r="B66" s="9" t="s">
        <v>134</v>
      </c>
      <c r="C66" s="10" t="s">
        <v>135</v>
      </c>
      <c r="D66" s="11" t="s">
        <v>91</v>
      </c>
      <c r="E66" s="12" t="s">
        <v>136</v>
      </c>
      <c r="F66" s="12"/>
      <c r="G66" s="14">
        <f t="shared" si="7"/>
        <v>0</v>
      </c>
      <c r="H66" s="1"/>
    </row>
    <row r="67" spans="1:8" ht="15" customHeight="1">
      <c r="A67" s="1"/>
      <c r="B67" s="9" t="s">
        <v>137</v>
      </c>
      <c r="C67" s="10" t="s">
        <v>138</v>
      </c>
      <c r="D67" s="11"/>
      <c r="E67" s="12"/>
      <c r="F67" s="12"/>
      <c r="G67" s="13"/>
      <c r="H67" s="1"/>
    </row>
    <row r="68" spans="1:8" ht="15" customHeight="1">
      <c r="A68" s="1"/>
      <c r="B68" s="9" t="s">
        <v>139</v>
      </c>
      <c r="C68" s="10" t="s">
        <v>140</v>
      </c>
      <c r="D68" s="11" t="s">
        <v>71</v>
      </c>
      <c r="E68" s="12" t="s">
        <v>141</v>
      </c>
      <c r="F68" s="12"/>
      <c r="G68" s="14">
        <f>F68*E68</f>
        <v>0</v>
      </c>
      <c r="H68" s="1"/>
    </row>
    <row r="69" spans="1:8" ht="9.75" customHeight="1">
      <c r="A69" s="1"/>
      <c r="B69" s="9"/>
      <c r="C69" s="10"/>
      <c r="D69" s="11"/>
      <c r="E69" s="12"/>
      <c r="F69" s="12"/>
      <c r="G69" s="13"/>
      <c r="H69" s="1"/>
    </row>
    <row r="70" spans="1:8" ht="15" customHeight="1">
      <c r="A70" s="1"/>
      <c r="B70" s="4" t="s">
        <v>142</v>
      </c>
      <c r="C70" s="4"/>
      <c r="D70" s="4"/>
      <c r="E70" s="4"/>
      <c r="F70" s="4"/>
      <c r="G70" s="3" t="s">
        <v>58</v>
      </c>
      <c r="H70" s="1"/>
    </row>
    <row r="71" spans="1:8" ht="31.5" customHeight="1">
      <c r="A71" s="1"/>
      <c r="B71" s="1"/>
      <c r="C71" s="1"/>
      <c r="D71" s="1"/>
      <c r="E71" s="1"/>
      <c r="F71" s="1"/>
      <c r="G71" s="1"/>
      <c r="H71" s="1"/>
    </row>
    <row r="72" spans="1:8" ht="42" customHeight="1">
      <c r="A72" s="1"/>
      <c r="B72" s="1"/>
      <c r="C72" s="1"/>
      <c r="D72" s="1"/>
      <c r="E72" s="1"/>
      <c r="F72" s="1"/>
      <c r="G72" s="1"/>
      <c r="H72" s="1"/>
    </row>
    <row r="73" spans="1:8" ht="27" customHeight="1">
      <c r="A73" s="1"/>
      <c r="B73" s="2" t="s">
        <v>28</v>
      </c>
      <c r="C73" s="2"/>
      <c r="D73" s="2"/>
      <c r="E73" s="2"/>
      <c r="F73" s="2"/>
      <c r="G73" s="2"/>
      <c r="H73" s="1"/>
    </row>
    <row r="74" spans="1:8" ht="15" customHeight="1">
      <c r="A74" s="1"/>
      <c r="B74" s="3" t="s">
        <v>1</v>
      </c>
      <c r="C74" s="3"/>
      <c r="D74" s="4"/>
      <c r="E74" s="4"/>
      <c r="F74" s="4"/>
      <c r="G74" s="4" t="s">
        <v>29</v>
      </c>
      <c r="H74" s="1"/>
    </row>
    <row r="75" spans="1:8" ht="0.75" customHeight="1">
      <c r="A75" s="1"/>
      <c r="B75" s="1"/>
      <c r="C75" s="1"/>
      <c r="D75" s="1"/>
      <c r="E75" s="1"/>
      <c r="F75" s="1"/>
      <c r="G75" s="1"/>
      <c r="H75" s="1"/>
    </row>
    <row r="76" spans="1:8" ht="21.75" customHeight="1">
      <c r="A76" s="1"/>
      <c r="B76" s="5" t="s">
        <v>59</v>
      </c>
      <c r="C76" s="5"/>
      <c r="D76" s="5"/>
      <c r="E76" s="5"/>
      <c r="F76" s="5"/>
      <c r="G76" s="5"/>
      <c r="H76" s="1"/>
    </row>
    <row r="77" spans="1:8" ht="16.5" customHeight="1">
      <c r="A77" s="1"/>
      <c r="B77" s="6" t="s">
        <v>31</v>
      </c>
      <c r="C77" s="7" t="s">
        <v>32</v>
      </c>
      <c r="D77" s="7" t="s">
        <v>33</v>
      </c>
      <c r="E77" s="7" t="s">
        <v>34</v>
      </c>
      <c r="F77" s="7" t="s">
        <v>35</v>
      </c>
      <c r="G77" s="8" t="s">
        <v>36</v>
      </c>
      <c r="H77" s="1"/>
    </row>
    <row r="78" spans="1:8" ht="15" customHeight="1">
      <c r="A78" s="1"/>
      <c r="B78" s="9" t="s">
        <v>143</v>
      </c>
      <c r="C78" s="10" t="s">
        <v>144</v>
      </c>
      <c r="D78" s="11"/>
      <c r="E78" s="12"/>
      <c r="F78" s="12"/>
      <c r="G78" s="13"/>
      <c r="H78" s="1"/>
    </row>
    <row r="79" spans="1:8" ht="15" customHeight="1">
      <c r="A79" s="1"/>
      <c r="B79" s="9" t="s">
        <v>41</v>
      </c>
      <c r="C79" s="10" t="s">
        <v>145</v>
      </c>
      <c r="D79" s="11"/>
      <c r="E79" s="12"/>
      <c r="F79" s="12"/>
      <c r="G79" s="13"/>
      <c r="H79" s="1"/>
    </row>
    <row r="80" spans="1:8" ht="15" customHeight="1">
      <c r="A80" s="1"/>
      <c r="B80" s="9" t="s">
        <v>97</v>
      </c>
      <c r="C80" s="10" t="s">
        <v>146</v>
      </c>
      <c r="D80" s="11" t="s">
        <v>91</v>
      </c>
      <c r="E80" s="12" t="s">
        <v>147</v>
      </c>
      <c r="F80" s="12"/>
      <c r="G80" s="14">
        <f aca="true" t="shared" si="8" ref="G80:G84">F80*E80</f>
        <v>0</v>
      </c>
      <c r="H80" s="1"/>
    </row>
    <row r="81" spans="1:8" ht="15" customHeight="1">
      <c r="A81" s="1"/>
      <c r="B81" s="9" t="s">
        <v>148</v>
      </c>
      <c r="C81" s="10" t="s">
        <v>149</v>
      </c>
      <c r="D81" s="11" t="s">
        <v>91</v>
      </c>
      <c r="E81" s="12" t="s">
        <v>150</v>
      </c>
      <c r="F81" s="12"/>
      <c r="G81" s="14">
        <f t="shared" si="8"/>
        <v>0</v>
      </c>
      <c r="H81" s="1"/>
    </row>
    <row r="82" spans="1:8" ht="15" customHeight="1">
      <c r="A82" s="1"/>
      <c r="B82" s="9" t="s">
        <v>151</v>
      </c>
      <c r="C82" s="10" t="s">
        <v>152</v>
      </c>
      <c r="D82" s="11"/>
      <c r="E82" s="12"/>
      <c r="F82" s="12"/>
      <c r="G82" s="13"/>
      <c r="H82" s="1"/>
    </row>
    <row r="83" spans="1:8" ht="15" customHeight="1">
      <c r="A83" s="1"/>
      <c r="B83" s="9" t="s">
        <v>153</v>
      </c>
      <c r="C83" s="10" t="s">
        <v>154</v>
      </c>
      <c r="D83" s="11"/>
      <c r="E83" s="12"/>
      <c r="F83" s="12"/>
      <c r="G83" s="13"/>
      <c r="H83" s="1"/>
    </row>
    <row r="84" spans="1:8" ht="15" customHeight="1">
      <c r="A84" s="1"/>
      <c r="B84" s="9" t="s">
        <v>41</v>
      </c>
      <c r="C84" s="10" t="s">
        <v>155</v>
      </c>
      <c r="D84" s="11" t="s">
        <v>91</v>
      </c>
      <c r="E84" s="12" t="s">
        <v>156</v>
      </c>
      <c r="F84" s="12"/>
      <c r="G84" s="14">
        <f t="shared" si="8"/>
        <v>0</v>
      </c>
      <c r="H84" s="1"/>
    </row>
    <row r="85" spans="1:8" ht="15" customHeight="1">
      <c r="A85" s="1"/>
      <c r="B85" s="9" t="s">
        <v>157</v>
      </c>
      <c r="C85" s="10" t="s">
        <v>158</v>
      </c>
      <c r="D85" s="11"/>
      <c r="E85" s="12"/>
      <c r="F85" s="12"/>
      <c r="G85" s="13"/>
      <c r="H85" s="1"/>
    </row>
    <row r="86" spans="1:8" ht="15" customHeight="1">
      <c r="A86" s="1"/>
      <c r="B86" s="9" t="s">
        <v>159</v>
      </c>
      <c r="C86" s="10" t="s">
        <v>160</v>
      </c>
      <c r="D86" s="11"/>
      <c r="E86" s="12"/>
      <c r="F86" s="12"/>
      <c r="G86" s="13"/>
      <c r="H86" s="1"/>
    </row>
    <row r="87" spans="1:8" ht="15" customHeight="1">
      <c r="A87" s="1"/>
      <c r="B87" s="9" t="s">
        <v>41</v>
      </c>
      <c r="C87" s="10" t="s">
        <v>161</v>
      </c>
      <c r="D87" s="11" t="s">
        <v>162</v>
      </c>
      <c r="E87" s="12" t="s">
        <v>129</v>
      </c>
      <c r="F87" s="12"/>
      <c r="G87" s="14">
        <f aca="true" t="shared" si="9" ref="G87:G96">F87*E87</f>
        <v>0</v>
      </c>
      <c r="H87" s="1"/>
    </row>
    <row r="88" spans="1:8" ht="15" customHeight="1">
      <c r="A88" s="1"/>
      <c r="B88" s="9" t="s">
        <v>163</v>
      </c>
      <c r="C88" s="10" t="s">
        <v>164</v>
      </c>
      <c r="D88" s="11"/>
      <c r="E88" s="12"/>
      <c r="F88" s="12"/>
      <c r="G88" s="13"/>
      <c r="H88" s="1"/>
    </row>
    <row r="89" spans="1:8" ht="15" customHeight="1">
      <c r="A89" s="1"/>
      <c r="B89" s="9" t="s">
        <v>165</v>
      </c>
      <c r="C89" s="10" t="s">
        <v>166</v>
      </c>
      <c r="D89" s="11"/>
      <c r="E89" s="12"/>
      <c r="F89" s="12"/>
      <c r="G89" s="13"/>
      <c r="H89" s="1"/>
    </row>
    <row r="90" spans="1:8" ht="15" customHeight="1">
      <c r="A90" s="1"/>
      <c r="B90" s="9" t="s">
        <v>41</v>
      </c>
      <c r="C90" s="10" t="s">
        <v>167</v>
      </c>
      <c r="D90" s="11" t="s">
        <v>64</v>
      </c>
      <c r="E90" s="12" t="s">
        <v>168</v>
      </c>
      <c r="F90" s="12"/>
      <c r="G90" s="14">
        <f t="shared" si="9"/>
        <v>0</v>
      </c>
      <c r="H90" s="1"/>
    </row>
    <row r="91" spans="1:8" ht="15" customHeight="1">
      <c r="A91" s="1"/>
      <c r="B91" s="9" t="s">
        <v>169</v>
      </c>
      <c r="C91" s="10" t="s">
        <v>170</v>
      </c>
      <c r="D91" s="11"/>
      <c r="E91" s="12"/>
      <c r="F91" s="12"/>
      <c r="G91" s="13"/>
      <c r="H91" s="1"/>
    </row>
    <row r="92" spans="1:8" ht="15" customHeight="1">
      <c r="A92" s="1"/>
      <c r="B92" s="9" t="s">
        <v>41</v>
      </c>
      <c r="C92" s="10" t="s">
        <v>171</v>
      </c>
      <c r="D92" s="11" t="s">
        <v>172</v>
      </c>
      <c r="E92" s="12" t="s">
        <v>173</v>
      </c>
      <c r="F92" s="12"/>
      <c r="G92" s="14">
        <f t="shared" si="9"/>
        <v>0</v>
      </c>
      <c r="H92" s="1"/>
    </row>
    <row r="93" spans="1:8" ht="15" customHeight="1">
      <c r="A93" s="1"/>
      <c r="B93" s="9" t="s">
        <v>44</v>
      </c>
      <c r="C93" s="10" t="s">
        <v>174</v>
      </c>
      <c r="D93" s="11" t="s">
        <v>91</v>
      </c>
      <c r="E93" s="12" t="s">
        <v>175</v>
      </c>
      <c r="F93" s="12"/>
      <c r="G93" s="14">
        <f t="shared" si="9"/>
        <v>0</v>
      </c>
      <c r="H93" s="1"/>
    </row>
    <row r="94" spans="1:8" ht="15" customHeight="1">
      <c r="A94" s="1"/>
      <c r="B94" s="9" t="s">
        <v>46</v>
      </c>
      <c r="C94" s="10" t="s">
        <v>176</v>
      </c>
      <c r="D94" s="11" t="s">
        <v>91</v>
      </c>
      <c r="E94" s="12" t="s">
        <v>177</v>
      </c>
      <c r="F94" s="12"/>
      <c r="G94" s="14">
        <f t="shared" si="9"/>
        <v>0</v>
      </c>
      <c r="H94" s="1"/>
    </row>
    <row r="95" spans="1:8" ht="15" customHeight="1">
      <c r="A95" s="1"/>
      <c r="B95" s="9" t="s">
        <v>120</v>
      </c>
      <c r="C95" s="10" t="s">
        <v>178</v>
      </c>
      <c r="D95" s="11" t="s">
        <v>91</v>
      </c>
      <c r="E95" s="12" t="s">
        <v>179</v>
      </c>
      <c r="F95" s="12"/>
      <c r="G95" s="14">
        <f t="shared" si="9"/>
        <v>0</v>
      </c>
      <c r="H95" s="1"/>
    </row>
    <row r="96" spans="1:8" ht="15" customHeight="1">
      <c r="A96" s="1"/>
      <c r="B96" s="9" t="s">
        <v>134</v>
      </c>
      <c r="C96" s="10" t="s">
        <v>180</v>
      </c>
      <c r="D96" s="11" t="s">
        <v>64</v>
      </c>
      <c r="E96" s="12" t="s">
        <v>181</v>
      </c>
      <c r="F96" s="12"/>
      <c r="G96" s="14">
        <f t="shared" si="9"/>
        <v>0</v>
      </c>
      <c r="H96" s="1"/>
    </row>
    <row r="97" spans="1:8" ht="360.75" customHeight="1">
      <c r="A97" s="1"/>
      <c r="B97" s="15"/>
      <c r="C97" s="16"/>
      <c r="D97" s="17"/>
      <c r="E97" s="18"/>
      <c r="F97" s="18"/>
      <c r="G97" s="19"/>
      <c r="H97" s="1"/>
    </row>
    <row r="98" spans="1:8" ht="15" customHeight="1">
      <c r="A98" s="1"/>
      <c r="B98" s="20" t="s">
        <v>182</v>
      </c>
      <c r="C98" s="21"/>
      <c r="D98" s="22"/>
      <c r="E98" s="23">
        <f>G28+G31+G32+G34+G35+G37+G38+G40+G41+G43+G47+G48+G51+G53+G54+G56+G58+G60+G62+G63+G64+G65+G66+G68+G80+G81+G84+G87+G90+G92+G93+G94+G95+G96</f>
        <v>0</v>
      </c>
      <c r="F98" s="24" t="s">
        <v>57</v>
      </c>
      <c r="G98" s="25"/>
      <c r="H98" s="1"/>
    </row>
    <row r="99" spans="1:8" ht="15" customHeight="1">
      <c r="A99" s="1"/>
      <c r="B99" s="4" t="s">
        <v>183</v>
      </c>
      <c r="C99" s="4"/>
      <c r="D99" s="4"/>
      <c r="E99" s="4"/>
      <c r="F99" s="4"/>
      <c r="G99" s="3" t="s">
        <v>58</v>
      </c>
      <c r="H99" s="1"/>
    </row>
    <row r="100" spans="1:8" ht="31.5" customHeight="1">
      <c r="A100" s="1"/>
      <c r="B100" s="1"/>
      <c r="C100" s="1"/>
      <c r="D100" s="1"/>
      <c r="E100" s="1"/>
      <c r="F100" s="1"/>
      <c r="G100" s="1"/>
      <c r="H100" s="1"/>
    </row>
  </sheetData>
  <sheetProtection password="DF7C" sheet="1" objects="1"/>
  <protectedRanges>
    <protectedRange sqref="F14:F15 F28 F31:F32 F34:F35 F37:F38 F40:F41 F43 F47:F48 F51 F54 F53 F56 F58 F60 F62:F66 F68 F80:F81 F84 F87 F90 F92:F96" name="区域1"/>
  </protectedRanges>
  <mergeCells count="17">
    <mergeCell ref="B2:G2"/>
    <mergeCell ref="B3:C3"/>
    <mergeCell ref="D3:F3"/>
    <mergeCell ref="B5:G5"/>
    <mergeCell ref="B17:D17"/>
    <mergeCell ref="B18:F18"/>
    <mergeCell ref="B21:G21"/>
    <mergeCell ref="B22:C22"/>
    <mergeCell ref="D22:F22"/>
    <mergeCell ref="B24:G24"/>
    <mergeCell ref="B70:F70"/>
    <mergeCell ref="B73:G73"/>
    <mergeCell ref="B74:C74"/>
    <mergeCell ref="D74:F74"/>
    <mergeCell ref="B76:G76"/>
    <mergeCell ref="B98:D98"/>
    <mergeCell ref="B99:F99"/>
  </mergeCells>
  <printOptions/>
  <pageMargins left="0" right="0" top="0" bottom="0" header="0" footer="0"/>
  <pageSetup fitToHeight="832" fitToWidth="595" horizontalDpi="300" verticalDpi="300" orientation="portrait" paperSize="9"/>
  <rowBreaks count="2" manualBreakCount="2">
    <brk id="19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火丙广隶</cp:lastModifiedBy>
  <dcterms:created xsi:type="dcterms:W3CDTF">2024-03-02T08:34:00Z</dcterms:created>
  <dcterms:modified xsi:type="dcterms:W3CDTF">2024-03-20T07:37:07Z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283BE3A83B8E4C709EE557474CBD13FC_12</vt:lpwstr>
  </property>
  <property fmtid="{D5CDD505-2E9C-101B-9397-08002B2CF9AE}" pid="4" name="KSOProductBuildV">
    <vt:lpwstr>2052-12.1.0.16388</vt:lpwstr>
  </property>
</Properties>
</file>